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390" windowWidth="28440" windowHeight="12195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25725"/>
</workbook>
</file>

<file path=xl/calcChain.xml><?xml version="1.0" encoding="utf-8"?>
<calcChain xmlns="http://schemas.openxmlformats.org/spreadsheetml/2006/main">
  <c r="J54" i="2"/>
  <c r="X8" l="1"/>
  <c r="X54"/>
  <c r="X53"/>
  <c r="X52"/>
  <c r="X51"/>
  <c r="X50"/>
  <c r="X49"/>
  <c r="X48"/>
  <c r="X47"/>
  <c r="X46"/>
  <c r="X45"/>
  <c r="X44"/>
  <c r="X43"/>
  <c r="X42"/>
  <c r="X4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</calcChain>
</file>

<file path=xl/sharedStrings.xml><?xml version="1.0" encoding="utf-8"?>
<sst xmlns="http://schemas.openxmlformats.org/spreadsheetml/2006/main" count="144" uniqueCount="126">
  <si>
    <t>Единица измерения: руб.</t>
  </si>
  <si>
    <t>Наименование показателя</t>
  </si>
  <si>
    <t>Разд.</t>
  </si>
  <si>
    <t/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</si>
  <si>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</si>
  <si>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</si>
  <si>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</si>
  <si>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</si>
  <si>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</si>
  <si>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</si>
  <si>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</si>
  <si>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</si>
  <si>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Судебная система</t>
  </si>
  <si>
    <t>0105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</si>
  <si>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</si>
  <si>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</si>
  <si>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Обеспечение проведения выборов и референдумов</t>
  </si>
  <si>
    <t>0107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</si>
  <si>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</si>
  <si>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</si>
  <si>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</si>
  <si>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</si>
  <si>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</si>
  <si>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</si>
  <si>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</si>
  <si>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</si>
  <si>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</si>
  <si>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</si>
  <si>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Гражданская оборона</t>
  </si>
  <si>
    <t>0309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</si>
  <si>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</si>
  <si>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</si>
  <si>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</si>
  <si>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</si>
  <si>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НАЦИОНАЛЬНАЯ ЭКОНОМИКА</t>
  </si>
  <si>
    <t>0400</t>
  </si>
  <si>
    <t xml:space="preserve">      Общеэкономические вопросы</t>
  </si>
  <si>
    <t>0401</t>
  </si>
  <si>
    <t xml:space="preserve">      Сельское хозяйство и рыболовство</t>
  </si>
  <si>
    <t>0405</t>
  </si>
  <si>
    <t xml:space="preserve">      Дорожное хозяйство</t>
  </si>
  <si>
    <t>0409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</si>
  <si>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</si>
  <si>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</si>
  <si>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</si>
  <si>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</si>
  <si>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</si>
  <si>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</si>
  <si>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</si>
  <si>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</si>
  <si>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</si>
  <si>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</si>
  <si>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ОХРАНА ОКРУЖАЮЩЕЙ СРЕДЫ</t>
  </si>
  <si>
    <t>0600</t>
  </si>
  <si>
    <t xml:space="preserve">      Другие вопросы в области охраны окружающей среды</t>
  </si>
  <si>
    <t>0605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</si>
  <si>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</si>
  <si>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</si>
  <si>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</si>
  <si>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</si>
  <si>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</si>
  <si>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</si>
  <si>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</si>
  <si>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</si>
  <si>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Молодежная политика и оздоровление детей</t>
  </si>
  <si>
    <t>0707</t>
  </si>
  <si>
    <t xml:space="preserve">      Другие вопросы в области образования</t>
  </si>
  <si>
    <t>0709</t>
  </si>
  <si>
    <t xml:space="preserve">    КУЛЬТУРА И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</si>
  <si>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</si>
  <si>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</si>
  <si>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</si>
  <si>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</si>
  <si>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</si>
  <si>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</si>
  <si>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</si>
  <si>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</si>
  <si>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</si>
  <si>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Охрана семьи и детства</t>
  </si>
  <si>
    <t>1004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</si>
  <si>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</si>
  <si>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</si>
  <si>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</si>
  <si>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</si>
  <si>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</si>
  <si>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</si>
  <si>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Массовый спорт</t>
  </si>
  <si>
    <t>1102</t>
  </si>
  <si>
    <t xml:space="preserve">    ОБСЛУЖИВАНИЕ ГОСУДАРСТВЕННОГО И МУНИЦИПАЛЬНОГО  ДОЛГА</t>
  </si>
  <si>
    <t>1300</t>
  </si>
  <si>
    <t xml:space="preserve">      Обслуживание внутреннего государственного и муниципального  долга</t>
  </si>
  <si>
    <t>1301</t>
  </si>
  <si>
    <t xml:space="preserve">    МЕЖБЮДЖЕТНЫЕ ТРАНСФЕРТЫ БЮДЖЕТАМ СУБЪЕКТОВ  РФ  И МУНИЦИПАЛЬНЫХ ОБРАЗОВАНИЙ ОБЩЕГО ХАРАКТЕРА</t>
  </si>
  <si>
    <t>1400</t>
  </si>
  <si>
    <t xml:space="preserve">      Дотации на выравнивание бюджетной обеспеченности субъектов РФ и муниципальных образований</t>
  </si>
  <si>
    <t>1401</t>
  </si>
  <si>
    <t>ВСЕГО РАСХОДОВ:</t>
  </si>
  <si>
    <t>Исполнение за 2023 год, руб.</t>
  </si>
  <si>
    <t>Утверждено  решением о бюджете на 2024 год первоначально, руб.</t>
  </si>
  <si>
    <t>Утверждено  решением о бюджете на 2024 год на 31.12.2024 г., руб.</t>
  </si>
  <si>
    <t>Исполнение за 2024 год, руб.</t>
  </si>
  <si>
    <t>Исполнение 2024 год к первоначально утверждённому, %</t>
  </si>
  <si>
    <t>Примечания                                                        (отклонение фактических значений 10% и более от первоначально утверждённого)</t>
  </si>
  <si>
    <t>Информация о расходах бюджета муниципального образования "Дновский район"</t>
  </si>
  <si>
    <t>по разделам подразделам классификации расходов</t>
  </si>
  <si>
    <t>Заключение Соглашения о предоставлении бюджетного кредита.</t>
  </si>
  <si>
    <t>Увеличение расходов в связи с необходимостью проведения экспертизы нежилого здания спорткомплекса.</t>
  </si>
  <si>
    <t>Фактическое уменьшение расходов</t>
  </si>
  <si>
    <t>Дополнительное поступление средств из областного бюджета для выплат к 9 Мая</t>
  </si>
  <si>
    <t>Дополнительное поступление средств из областного бюджета на приобретение жилья сиротам</t>
  </si>
  <si>
    <t>Экономия в связи с вакансией специалиста по работе с молодёжью</t>
  </si>
  <si>
    <t>Бюджетные ассигнования отозваны Комитетом по финансам Псковской области.</t>
  </si>
  <si>
    <t>Дополнительное поступление средств из областного бюджета и увеличение расходов по культуре за счет доходов местного бюджета (реализация проектов территориального общественного самоуправления, поступление субсидии на  на обеспечение развития и укрепления материально-технической базы домов культуры в населенных пунктах с числом жителей до 50 тыс.человек, увеличение расходов на праздничные мероприятия за счет доходов от предоставления торговых мест)</t>
  </si>
  <si>
    <t>Дополнительное поступление средств из областного бюджета и увеличение расходов  за счет доходов местного бюджета (реализация инициативного проекта "Центр маленького гения. Продолжение", увеличение расходов на заработную плату сотрудникам бюджетных учреждений)</t>
  </si>
  <si>
    <t>Дополнительное поступление средств из областного бюджета (увеличение расходов на заработную плату, реализация проектов территориального общественного самоуправления, увеличение федеральных выплат за классное руководство)</t>
  </si>
  <si>
    <t>Не реализованы субсидии из федерального и  областного бюджета на увековечение памяти погибших при защите Отечества на 2019 - 2024 годы и на проведение ремонта (реконструкции) и благоустройство воинских захоронений, памятников и памятных знаков, увековечивающих память погибших при защите Отечества в связи с отсутствием объектов, отвечающих требованиям</t>
  </si>
  <si>
    <t>Предусмотрены бюджетные ассигнования на разработку проектно-сметной документации на строительство очистных сооружений, поступили дополнительные средства на на строительство, реконструкцию, капитальный ремонт и техническое перевооружение объектов коммунальной инфраструктуры и средства на реализацию проектов территориального общественного самоуправления</t>
  </si>
  <si>
    <t>Отозвана  субсидия на подготовку территориального планирования и градостроительного зонирования (в том числе изменений) муниципальных образований области в сфере жилищно-коммунального хозяйства</t>
  </si>
  <si>
    <t>Поступление дополнительных средств из областного бюджета на осуществление дорожной деятельности</t>
  </si>
  <si>
    <t>Уменьшение субсилии на подготовку проектов межевания земельных участков и на проведение кадастровых работ</t>
  </si>
  <si>
    <t>Экономия средств, отсутствие потребности</t>
  </si>
  <si>
    <t>В бюджет поступила субвенция на проведение выборов в Собрание депутатов Дновского муниципального округа</t>
  </si>
  <si>
    <t>Отсутствие потребности.</t>
  </si>
  <si>
    <t>Экономия средств.</t>
  </si>
  <si>
    <t>Увеличение расходов на содержание органов местного самоуправления, осуществление выплат в связи с преобразованием в муниципальный округ.</t>
  </si>
  <si>
    <t>Осуществление выплат в связи с преобразованием в муниципальный округ.</t>
  </si>
</sst>
</file>

<file path=xl/styles.xml><?xml version="1.0" encoding="utf-8"?>
<styleSheet xmlns="http://schemas.openxmlformats.org/spreadsheetml/2006/main">
  <fonts count="9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3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3" fillId="0" borderId="2" xfId="7" applyNumberFormat="1" applyProtection="1">
      <alignment vertical="top" wrapText="1"/>
    </xf>
    <xf numFmtId="1" fontId="1" fillId="0" borderId="2" xfId="8" applyNumberFormat="1" applyProtection="1">
      <alignment horizontal="center" vertical="top" shrinkToFit="1"/>
    </xf>
    <xf numFmtId="4" fontId="3" fillId="2" borderId="2" xfId="9" applyNumberFormat="1" applyProtection="1">
      <alignment horizontal="right" vertical="top" shrinkToFit="1"/>
    </xf>
    <xf numFmtId="4" fontId="3" fillId="3" borderId="2" xfId="12" applyNumberFormat="1" applyProtection="1">
      <alignment horizontal="right" vertical="top" shrinkToFit="1"/>
    </xf>
    <xf numFmtId="0" fontId="1" fillId="0" borderId="1" xfId="14" applyNumberFormat="1" applyProtection="1">
      <alignment horizontal="left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3" fillId="0" borderId="2" xfId="11" applyNumberFormat="1" applyProtection="1">
      <alignment horizontal="left"/>
    </xf>
    <xf numFmtId="0" fontId="3" fillId="0" borderId="2" xfId="11">
      <alignment horizontal="left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1" fillId="0" borderId="1" xfId="1" applyNumberFormat="1" applyFill="1" applyProtection="1">
      <alignment wrapText="1"/>
    </xf>
    <xf numFmtId="0" fontId="1" fillId="0" borderId="1" xfId="2" applyNumberFormat="1" applyFill="1" applyProtection="1"/>
    <xf numFmtId="0" fontId="1" fillId="0" borderId="2" xfId="6" applyNumberFormat="1" applyFill="1" applyProtection="1">
      <alignment horizontal="center" vertical="center" wrapText="1"/>
    </xf>
    <xf numFmtId="0" fontId="1" fillId="0" borderId="2" xfId="6" applyNumberFormat="1" applyFill="1" applyProtection="1">
      <alignment horizontal="center" vertical="center" wrapText="1"/>
    </xf>
    <xf numFmtId="0" fontId="1" fillId="0" borderId="2" xfId="6" applyFill="1">
      <alignment horizontal="center" vertical="center" wrapText="1"/>
    </xf>
    <xf numFmtId="4" fontId="3" fillId="0" borderId="2" xfId="9" applyNumberFormat="1" applyFill="1" applyProtection="1">
      <alignment horizontal="right" vertical="top" shrinkToFit="1"/>
    </xf>
    <xf numFmtId="10" fontId="3" fillId="0" borderId="2" xfId="10" applyNumberFormat="1" applyFill="1" applyProtection="1">
      <alignment horizontal="right" vertical="top" shrinkToFit="1"/>
    </xf>
    <xf numFmtId="4" fontId="3" fillId="0" borderId="2" xfId="12" applyNumberFormat="1" applyFill="1" applyProtection="1">
      <alignment horizontal="right" vertical="top" shrinkToFit="1"/>
    </xf>
    <xf numFmtId="0" fontId="1" fillId="0" borderId="1" xfId="14" applyNumberFormat="1" applyFill="1" applyProtection="1">
      <alignment horizontal="left" wrapText="1"/>
    </xf>
    <xf numFmtId="0" fontId="0" fillId="0" borderId="0" xfId="0" applyFill="1" applyProtection="1">
      <protection locked="0"/>
    </xf>
    <xf numFmtId="0" fontId="1" fillId="0" borderId="3" xfId="6" applyNumberForma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4" fontId="7" fillId="0" borderId="2" xfId="9" applyNumberFormat="1" applyFont="1" applyFill="1" applyAlignment="1" applyProtection="1">
      <alignment horizontal="left" vertical="top" wrapText="1" shrinkToFit="1"/>
    </xf>
    <xf numFmtId="4" fontId="8" fillId="0" borderId="2" xfId="9" applyNumberFormat="1" applyFont="1" applyFill="1" applyAlignment="1" applyProtection="1">
      <alignment horizontal="left" vertical="top" wrapText="1" shrinkToFit="1"/>
    </xf>
    <xf numFmtId="4" fontId="8" fillId="0" borderId="2" xfId="12" applyNumberFormat="1" applyFont="1" applyFill="1" applyAlignment="1" applyProtection="1">
      <alignment horizontal="left" vertical="top" shrinkToFi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59"/>
  <sheetViews>
    <sheetView showGridLines="0" tabSelected="1" zoomScaleNormal="100" zoomScaleSheetLayoutView="100" workbookViewId="0">
      <pane ySplit="7" topLeftCell="A8" activePane="bottomLeft" state="frozen"/>
      <selection pane="bottomLeft" activeCell="AB10" sqref="AB10"/>
    </sheetView>
  </sheetViews>
  <sheetFormatPr defaultRowHeight="15" outlineLevelRow="1"/>
  <cols>
    <col min="1" max="1" width="40" style="1" customWidth="1"/>
    <col min="2" max="2" width="7.7109375" style="1" customWidth="1"/>
    <col min="3" max="7" width="9.140625" style="1" hidden="1"/>
    <col min="8" max="8" width="16.28515625" style="1" customWidth="1"/>
    <col min="9" max="9" width="17.140625" style="32" customWidth="1"/>
    <col min="10" max="10" width="14.7109375" style="32" customWidth="1"/>
    <col min="11" max="19" width="9.140625" style="32" hidden="1"/>
    <col min="20" max="20" width="16.140625" style="32" customWidth="1"/>
    <col min="21" max="23" width="9.140625" style="32" hidden="1"/>
    <col min="24" max="24" width="14.7109375" style="32" customWidth="1"/>
    <col min="25" max="25" width="45.5703125" style="32" customWidth="1"/>
    <col min="26" max="26" width="9.140625" style="1" hidden="1" customWidth="1"/>
    <col min="27" max="27" width="9.140625" style="1" customWidth="1"/>
    <col min="28" max="16384" width="9.140625" style="1"/>
  </cols>
  <sheetData>
    <row r="1" spans="1:27">
      <c r="A1" s="9"/>
      <c r="B1" s="10"/>
      <c r="C1" s="10"/>
      <c r="D1" s="10"/>
      <c r="E1" s="10"/>
      <c r="F1" s="10"/>
      <c r="G1" s="10"/>
      <c r="H1" s="10"/>
      <c r="I1" s="10"/>
      <c r="J1" s="10"/>
      <c r="K1" s="23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"/>
      <c r="AA1" s="2"/>
    </row>
    <row r="2" spans="1:27" ht="15.2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"/>
      <c r="AA2" s="2"/>
    </row>
    <row r="3" spans="1:27" ht="15.95" customHeight="1">
      <c r="A3" s="11" t="s">
        <v>103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3"/>
      <c r="AA3" s="2"/>
    </row>
    <row r="4" spans="1:27" ht="15.75" customHeight="1">
      <c r="A4" s="13" t="s">
        <v>104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3"/>
      <c r="AA4" s="2"/>
    </row>
    <row r="5" spans="1:27" ht="12.75" customHeight="1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2"/>
    </row>
    <row r="6" spans="1:27" ht="38.25" customHeight="1">
      <c r="A6" s="17" t="s">
        <v>1</v>
      </c>
      <c r="B6" s="17" t="s">
        <v>2</v>
      </c>
      <c r="C6" s="17" t="s">
        <v>3</v>
      </c>
      <c r="D6" s="17" t="s">
        <v>3</v>
      </c>
      <c r="E6" s="17" t="s">
        <v>3</v>
      </c>
      <c r="F6" s="17" t="s">
        <v>3</v>
      </c>
      <c r="G6" s="17" t="s">
        <v>3</v>
      </c>
      <c r="H6" s="33" t="s">
        <v>97</v>
      </c>
      <c r="I6" s="25" t="s">
        <v>98</v>
      </c>
      <c r="J6" s="25" t="s">
        <v>99</v>
      </c>
      <c r="K6" s="25" t="s">
        <v>3</v>
      </c>
      <c r="L6" s="25" t="s">
        <v>3</v>
      </c>
      <c r="M6" s="25" t="s">
        <v>3</v>
      </c>
      <c r="N6" s="25" t="s">
        <v>3</v>
      </c>
      <c r="O6" s="25" t="s">
        <v>3</v>
      </c>
      <c r="P6" s="25" t="s">
        <v>3</v>
      </c>
      <c r="Q6" s="25" t="s">
        <v>3</v>
      </c>
      <c r="R6" s="25" t="s">
        <v>3</v>
      </c>
      <c r="S6" s="26" t="s">
        <v>3</v>
      </c>
      <c r="T6" s="25" t="s">
        <v>100</v>
      </c>
      <c r="U6" s="25" t="s">
        <v>3</v>
      </c>
      <c r="V6" s="25" t="s">
        <v>3</v>
      </c>
      <c r="W6" s="26" t="s">
        <v>3</v>
      </c>
      <c r="X6" s="25" t="s">
        <v>101</v>
      </c>
      <c r="Y6" s="25" t="s">
        <v>102</v>
      </c>
      <c r="Z6" s="17" t="s">
        <v>3</v>
      </c>
      <c r="AA6" s="2"/>
    </row>
    <row r="7" spans="1:27" ht="67.5" customHeight="1">
      <c r="A7" s="18"/>
      <c r="B7" s="18"/>
      <c r="C7" s="18"/>
      <c r="D7" s="18"/>
      <c r="E7" s="18"/>
      <c r="F7" s="18"/>
      <c r="G7" s="18"/>
      <c r="H7" s="34"/>
      <c r="I7" s="27"/>
      <c r="J7" s="27"/>
      <c r="K7" s="27"/>
      <c r="L7" s="27"/>
      <c r="M7" s="27"/>
      <c r="N7" s="27"/>
      <c r="O7" s="27"/>
      <c r="P7" s="27"/>
      <c r="Q7" s="27"/>
      <c r="R7" s="27"/>
      <c r="S7" s="26"/>
      <c r="T7" s="27"/>
      <c r="U7" s="27"/>
      <c r="V7" s="27"/>
      <c r="W7" s="26"/>
      <c r="X7" s="27"/>
      <c r="Y7" s="27"/>
      <c r="Z7" s="18"/>
      <c r="AA7" s="2"/>
    </row>
    <row r="8" spans="1:27">
      <c r="A8" s="4" t="s">
        <v>4</v>
      </c>
      <c r="B8" s="5" t="s">
        <v>5</v>
      </c>
      <c r="C8" s="5"/>
      <c r="D8" s="5"/>
      <c r="E8" s="5"/>
      <c r="F8" s="5"/>
      <c r="G8" s="5"/>
      <c r="H8" s="28">
        <v>31567723.43</v>
      </c>
      <c r="I8" s="28">
        <v>36250699.350000001</v>
      </c>
      <c r="J8" s="28">
        <v>39959934.719999999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36250699.350000001</v>
      </c>
      <c r="S8" s="28">
        <v>0</v>
      </c>
      <c r="T8" s="28">
        <v>38644201.75</v>
      </c>
      <c r="U8" s="28">
        <v>0</v>
      </c>
      <c r="V8" s="28">
        <v>0</v>
      </c>
      <c r="W8" s="28">
        <v>0</v>
      </c>
      <c r="X8" s="29">
        <f>T8/I8</f>
        <v>1.0660263786055757</v>
      </c>
      <c r="Y8" s="37"/>
      <c r="Z8" s="6">
        <v>0</v>
      </c>
      <c r="AA8" s="2"/>
    </row>
    <row r="9" spans="1:27" ht="51" outlineLevel="1">
      <c r="A9" s="4" t="s">
        <v>6</v>
      </c>
      <c r="B9" s="5" t="s">
        <v>7</v>
      </c>
      <c r="C9" s="5"/>
      <c r="D9" s="5"/>
      <c r="E9" s="5"/>
      <c r="F9" s="5"/>
      <c r="G9" s="5"/>
      <c r="H9" s="28">
        <v>1836367.75</v>
      </c>
      <c r="I9" s="28">
        <v>1812385</v>
      </c>
      <c r="J9" s="28">
        <v>2352174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1812385</v>
      </c>
      <c r="S9" s="28">
        <v>0</v>
      </c>
      <c r="T9" s="28">
        <v>2351708.62</v>
      </c>
      <c r="U9" s="28">
        <v>0</v>
      </c>
      <c r="V9" s="28">
        <v>0</v>
      </c>
      <c r="W9" s="28">
        <v>0</v>
      </c>
      <c r="X9" s="29">
        <f>T9/I9</f>
        <v>1.2975767400414371</v>
      </c>
      <c r="Y9" s="36" t="s">
        <v>125</v>
      </c>
      <c r="Z9" s="6">
        <v>0</v>
      </c>
      <c r="AA9" s="2"/>
    </row>
    <row r="10" spans="1:27" ht="63.75" outlineLevel="1">
      <c r="A10" s="4" t="s">
        <v>8</v>
      </c>
      <c r="B10" s="5" t="s">
        <v>9</v>
      </c>
      <c r="C10" s="5"/>
      <c r="D10" s="5"/>
      <c r="E10" s="5"/>
      <c r="F10" s="5"/>
      <c r="G10" s="5"/>
      <c r="H10" s="28">
        <v>5700</v>
      </c>
      <c r="I10" s="28">
        <v>10000</v>
      </c>
      <c r="J10" s="28">
        <v>10000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10000</v>
      </c>
      <c r="S10" s="28">
        <v>0</v>
      </c>
      <c r="T10" s="28">
        <v>6900</v>
      </c>
      <c r="U10" s="28">
        <v>0</v>
      </c>
      <c r="V10" s="28">
        <v>0</v>
      </c>
      <c r="W10" s="28">
        <v>0</v>
      </c>
      <c r="X10" s="29">
        <f>T10/I10</f>
        <v>0.69</v>
      </c>
      <c r="Y10" s="36" t="s">
        <v>123</v>
      </c>
      <c r="Z10" s="6">
        <v>0</v>
      </c>
      <c r="AA10" s="2"/>
    </row>
    <row r="11" spans="1:27" ht="76.5" outlineLevel="1">
      <c r="A11" s="4" t="s">
        <v>10</v>
      </c>
      <c r="B11" s="5" t="s">
        <v>11</v>
      </c>
      <c r="C11" s="5"/>
      <c r="D11" s="5"/>
      <c r="E11" s="5"/>
      <c r="F11" s="5"/>
      <c r="G11" s="5"/>
      <c r="H11" s="28">
        <v>17249416.050000001</v>
      </c>
      <c r="I11" s="28">
        <v>16323446.880000001</v>
      </c>
      <c r="J11" s="28">
        <v>19372859.640000001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16323446.880000001</v>
      </c>
      <c r="S11" s="28">
        <v>0</v>
      </c>
      <c r="T11" s="28">
        <v>19217172.469999999</v>
      </c>
      <c r="U11" s="28">
        <v>0</v>
      </c>
      <c r="V11" s="28">
        <v>0</v>
      </c>
      <c r="W11" s="28">
        <v>0</v>
      </c>
      <c r="X11" s="29">
        <f>T11/I11</f>
        <v>1.1772741756856195</v>
      </c>
      <c r="Y11" s="36" t="s">
        <v>124</v>
      </c>
      <c r="Z11" s="6">
        <v>0</v>
      </c>
      <c r="AA11" s="2"/>
    </row>
    <row r="12" spans="1:27" outlineLevel="1">
      <c r="A12" s="4" t="s">
        <v>12</v>
      </c>
      <c r="B12" s="5" t="s">
        <v>13</v>
      </c>
      <c r="C12" s="5"/>
      <c r="D12" s="5"/>
      <c r="E12" s="5"/>
      <c r="F12" s="5"/>
      <c r="G12" s="5"/>
      <c r="H12" s="28">
        <v>0</v>
      </c>
      <c r="I12" s="28">
        <v>3000</v>
      </c>
      <c r="J12" s="28">
        <v>3156.8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3000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9">
        <f>T12/I12</f>
        <v>0</v>
      </c>
      <c r="Y12" s="36" t="s">
        <v>122</v>
      </c>
      <c r="Z12" s="6">
        <v>0</v>
      </c>
      <c r="AA12" s="2"/>
    </row>
    <row r="13" spans="1:27" ht="51" outlineLevel="1">
      <c r="A13" s="4" t="s">
        <v>14</v>
      </c>
      <c r="B13" s="5" t="s">
        <v>15</v>
      </c>
      <c r="C13" s="5"/>
      <c r="D13" s="5"/>
      <c r="E13" s="5"/>
      <c r="F13" s="5"/>
      <c r="G13" s="5"/>
      <c r="H13" s="28">
        <v>5985957.1699999999</v>
      </c>
      <c r="I13" s="28">
        <v>6341468.1100000003</v>
      </c>
      <c r="J13" s="28">
        <v>6365049.5199999996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6341468.1100000003</v>
      </c>
      <c r="S13" s="28">
        <v>0</v>
      </c>
      <c r="T13" s="28">
        <v>6026701.5</v>
      </c>
      <c r="U13" s="28">
        <v>0</v>
      </c>
      <c r="V13" s="28">
        <v>0</v>
      </c>
      <c r="W13" s="28">
        <v>0</v>
      </c>
      <c r="X13" s="29">
        <f>T13/I13</f>
        <v>0.95036376363643016</v>
      </c>
      <c r="Y13" s="37"/>
      <c r="Z13" s="6">
        <v>0</v>
      </c>
      <c r="AA13" s="2"/>
    </row>
    <row r="14" spans="1:27" ht="38.25" outlineLevel="1">
      <c r="A14" s="4" t="s">
        <v>16</v>
      </c>
      <c r="B14" s="5" t="s">
        <v>17</v>
      </c>
      <c r="C14" s="5"/>
      <c r="D14" s="5"/>
      <c r="E14" s="5"/>
      <c r="F14" s="5"/>
      <c r="G14" s="5"/>
      <c r="H14" s="28">
        <v>0</v>
      </c>
      <c r="I14" s="28">
        <v>0</v>
      </c>
      <c r="J14" s="28">
        <v>2742719.48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2742719.48</v>
      </c>
      <c r="U14" s="28">
        <v>0</v>
      </c>
      <c r="V14" s="28">
        <v>0</v>
      </c>
      <c r="W14" s="28">
        <v>0</v>
      </c>
      <c r="X14" s="29" t="e">
        <f>T14/I14</f>
        <v>#DIV/0!</v>
      </c>
      <c r="Y14" s="36" t="s">
        <v>121</v>
      </c>
      <c r="Z14" s="6">
        <v>0</v>
      </c>
      <c r="AA14" s="2"/>
    </row>
    <row r="15" spans="1:27" outlineLevel="1">
      <c r="A15" s="4" t="s">
        <v>18</v>
      </c>
      <c r="B15" s="5" t="s">
        <v>19</v>
      </c>
      <c r="C15" s="5"/>
      <c r="D15" s="5"/>
      <c r="E15" s="5"/>
      <c r="F15" s="5"/>
      <c r="G15" s="5"/>
      <c r="H15" s="28">
        <v>0</v>
      </c>
      <c r="I15" s="28">
        <v>3754332.8</v>
      </c>
      <c r="J15" s="28">
        <v>397266.84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3754332.8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9">
        <f>T15/I15</f>
        <v>0</v>
      </c>
      <c r="Y15" s="37"/>
      <c r="Z15" s="6">
        <v>0</v>
      </c>
      <c r="AA15" s="2"/>
    </row>
    <row r="16" spans="1:27" ht="25.5" outlineLevel="1">
      <c r="A16" s="4" t="s">
        <v>20</v>
      </c>
      <c r="B16" s="5" t="s">
        <v>21</v>
      </c>
      <c r="C16" s="5"/>
      <c r="D16" s="5"/>
      <c r="E16" s="5"/>
      <c r="F16" s="5"/>
      <c r="G16" s="5"/>
      <c r="H16" s="28">
        <v>6490282.46</v>
      </c>
      <c r="I16" s="28">
        <v>8006066.5599999996</v>
      </c>
      <c r="J16" s="28">
        <v>8716708.4399999995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8006066.5599999996</v>
      </c>
      <c r="S16" s="28">
        <v>0</v>
      </c>
      <c r="T16" s="28">
        <v>8298999.6799999997</v>
      </c>
      <c r="U16" s="28">
        <v>0</v>
      </c>
      <c r="V16" s="28">
        <v>0</v>
      </c>
      <c r="W16" s="28">
        <v>0</v>
      </c>
      <c r="X16" s="29">
        <f>T16/I16</f>
        <v>1.0365888939099701</v>
      </c>
      <c r="Y16" s="37"/>
      <c r="Z16" s="6">
        <v>0</v>
      </c>
      <c r="AA16" s="2"/>
    </row>
    <row r="17" spans="1:27">
      <c r="A17" s="4" t="s">
        <v>22</v>
      </c>
      <c r="B17" s="5" t="s">
        <v>23</v>
      </c>
      <c r="C17" s="5"/>
      <c r="D17" s="5"/>
      <c r="E17" s="5"/>
      <c r="F17" s="5"/>
      <c r="G17" s="5"/>
      <c r="H17" s="28">
        <v>312404</v>
      </c>
      <c r="I17" s="28">
        <v>269798</v>
      </c>
      <c r="J17" s="28">
        <v>270166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269798</v>
      </c>
      <c r="S17" s="28">
        <v>0</v>
      </c>
      <c r="T17" s="28">
        <v>263426.2</v>
      </c>
      <c r="U17" s="28">
        <v>0</v>
      </c>
      <c r="V17" s="28">
        <v>0</v>
      </c>
      <c r="W17" s="28">
        <v>0</v>
      </c>
      <c r="X17" s="29">
        <f>T17/I17</f>
        <v>0.9763830717796278</v>
      </c>
      <c r="Y17" s="37"/>
      <c r="Z17" s="6">
        <v>0</v>
      </c>
      <c r="AA17" s="2"/>
    </row>
    <row r="18" spans="1:27" ht="25.5" outlineLevel="1">
      <c r="A18" s="4" t="s">
        <v>24</v>
      </c>
      <c r="B18" s="5" t="s">
        <v>25</v>
      </c>
      <c r="C18" s="5"/>
      <c r="D18" s="5"/>
      <c r="E18" s="5"/>
      <c r="F18" s="5"/>
      <c r="G18" s="5"/>
      <c r="H18" s="28">
        <v>312404</v>
      </c>
      <c r="I18" s="28">
        <v>269798</v>
      </c>
      <c r="J18" s="28">
        <v>270166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269798</v>
      </c>
      <c r="S18" s="28">
        <v>0</v>
      </c>
      <c r="T18" s="28">
        <v>263426.2</v>
      </c>
      <c r="U18" s="28">
        <v>0</v>
      </c>
      <c r="V18" s="28">
        <v>0</v>
      </c>
      <c r="W18" s="28">
        <v>0</v>
      </c>
      <c r="X18" s="29">
        <f>T18/I18</f>
        <v>0.9763830717796278</v>
      </c>
      <c r="Y18" s="37"/>
      <c r="Z18" s="6">
        <v>0</v>
      </c>
      <c r="AA18" s="2"/>
    </row>
    <row r="19" spans="1:27" ht="38.25">
      <c r="A19" s="4" t="s">
        <v>26</v>
      </c>
      <c r="B19" s="5" t="s">
        <v>27</v>
      </c>
      <c r="C19" s="5"/>
      <c r="D19" s="5"/>
      <c r="E19" s="5"/>
      <c r="F19" s="5"/>
      <c r="G19" s="5"/>
      <c r="H19" s="28">
        <v>115737.9</v>
      </c>
      <c r="I19" s="28">
        <v>470052.64</v>
      </c>
      <c r="J19" s="28">
        <v>343552.64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470052.64</v>
      </c>
      <c r="S19" s="28">
        <v>0</v>
      </c>
      <c r="T19" s="28">
        <v>333552.64000000001</v>
      </c>
      <c r="U19" s="28">
        <v>0</v>
      </c>
      <c r="V19" s="28">
        <v>0</v>
      </c>
      <c r="W19" s="28">
        <v>0</v>
      </c>
      <c r="X19" s="29">
        <f>T19/I19</f>
        <v>0.70960699210199096</v>
      </c>
      <c r="Y19" s="37"/>
      <c r="Z19" s="6">
        <v>0</v>
      </c>
      <c r="AA19" s="2"/>
    </row>
    <row r="20" spans="1:27" outlineLevel="1">
      <c r="A20" s="4" t="s">
        <v>28</v>
      </c>
      <c r="B20" s="5" t="s">
        <v>29</v>
      </c>
      <c r="C20" s="5"/>
      <c r="D20" s="5"/>
      <c r="E20" s="5"/>
      <c r="F20" s="5"/>
      <c r="G20" s="5"/>
      <c r="H20" s="28">
        <v>12580</v>
      </c>
      <c r="I20" s="28">
        <v>244000</v>
      </c>
      <c r="J20" s="28">
        <v>127500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244000</v>
      </c>
      <c r="S20" s="28">
        <v>0</v>
      </c>
      <c r="T20" s="28">
        <v>127500</v>
      </c>
      <c r="U20" s="28">
        <v>0</v>
      </c>
      <c r="V20" s="28">
        <v>0</v>
      </c>
      <c r="W20" s="28">
        <v>0</v>
      </c>
      <c r="X20" s="29">
        <f>T20/I20</f>
        <v>0.52254098360655743</v>
      </c>
      <c r="Y20" s="36" t="s">
        <v>120</v>
      </c>
      <c r="Z20" s="6">
        <v>0</v>
      </c>
      <c r="AA20" s="2"/>
    </row>
    <row r="21" spans="1:27" ht="51" outlineLevel="1">
      <c r="A21" s="4" t="s">
        <v>30</v>
      </c>
      <c r="B21" s="5" t="s">
        <v>31</v>
      </c>
      <c r="C21" s="5"/>
      <c r="D21" s="5"/>
      <c r="E21" s="5"/>
      <c r="F21" s="5"/>
      <c r="G21" s="5"/>
      <c r="H21" s="28">
        <v>63157.9</v>
      </c>
      <c r="I21" s="28">
        <v>161052.64000000001</v>
      </c>
      <c r="J21" s="28">
        <v>161052.64000000001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161052.64000000001</v>
      </c>
      <c r="S21" s="28">
        <v>0</v>
      </c>
      <c r="T21" s="28">
        <v>161052.64000000001</v>
      </c>
      <c r="U21" s="28">
        <v>0</v>
      </c>
      <c r="V21" s="28">
        <v>0</v>
      </c>
      <c r="W21" s="28">
        <v>0</v>
      </c>
      <c r="X21" s="29">
        <f>T21/I21</f>
        <v>1</v>
      </c>
      <c r="Y21" s="37"/>
      <c r="Z21" s="6">
        <v>0</v>
      </c>
      <c r="AA21" s="2"/>
    </row>
    <row r="22" spans="1:27" ht="38.25" outlineLevel="1">
      <c r="A22" s="4" t="s">
        <v>32</v>
      </c>
      <c r="B22" s="5" t="s">
        <v>33</v>
      </c>
      <c r="C22" s="5"/>
      <c r="D22" s="5"/>
      <c r="E22" s="5"/>
      <c r="F22" s="5"/>
      <c r="G22" s="5"/>
      <c r="H22" s="28">
        <v>40000</v>
      </c>
      <c r="I22" s="28">
        <v>65000</v>
      </c>
      <c r="J22" s="28">
        <v>55000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65000</v>
      </c>
      <c r="S22" s="28">
        <v>0</v>
      </c>
      <c r="T22" s="28">
        <v>45000</v>
      </c>
      <c r="U22" s="28">
        <v>0</v>
      </c>
      <c r="V22" s="28">
        <v>0</v>
      </c>
      <c r="W22" s="28">
        <v>0</v>
      </c>
      <c r="X22" s="29">
        <f>T22/I22</f>
        <v>0.69230769230769229</v>
      </c>
      <c r="Y22" s="36" t="s">
        <v>120</v>
      </c>
      <c r="Z22" s="6">
        <v>0</v>
      </c>
      <c r="AA22" s="2"/>
    </row>
    <row r="23" spans="1:27">
      <c r="A23" s="4" t="s">
        <v>34</v>
      </c>
      <c r="B23" s="5" t="s">
        <v>35</v>
      </c>
      <c r="C23" s="5"/>
      <c r="D23" s="5"/>
      <c r="E23" s="5"/>
      <c r="F23" s="5"/>
      <c r="G23" s="5"/>
      <c r="H23" s="28">
        <v>59997881.090000004</v>
      </c>
      <c r="I23" s="28">
        <v>41584102.229999997</v>
      </c>
      <c r="J23" s="28">
        <v>54911117.009999998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41584102.229999997</v>
      </c>
      <c r="S23" s="28">
        <v>0</v>
      </c>
      <c r="T23" s="28">
        <v>52411846.039999999</v>
      </c>
      <c r="U23" s="28">
        <v>0</v>
      </c>
      <c r="V23" s="28">
        <v>0</v>
      </c>
      <c r="W23" s="28">
        <v>0</v>
      </c>
      <c r="X23" s="29">
        <f>T23/I23</f>
        <v>1.2603818100992583</v>
      </c>
      <c r="Y23" s="37"/>
      <c r="Z23" s="6">
        <v>0</v>
      </c>
      <c r="AA23" s="2"/>
    </row>
    <row r="24" spans="1:27" outlineLevel="1">
      <c r="A24" s="4" t="s">
        <v>36</v>
      </c>
      <c r="B24" s="5" t="s">
        <v>37</v>
      </c>
      <c r="C24" s="5"/>
      <c r="D24" s="5"/>
      <c r="E24" s="5"/>
      <c r="F24" s="5"/>
      <c r="G24" s="5"/>
      <c r="H24" s="28">
        <v>55894.2</v>
      </c>
      <c r="I24" s="28">
        <v>90000</v>
      </c>
      <c r="J24" s="28">
        <v>90000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90000</v>
      </c>
      <c r="S24" s="28">
        <v>0</v>
      </c>
      <c r="T24" s="28">
        <v>88753.9</v>
      </c>
      <c r="U24" s="28">
        <v>0</v>
      </c>
      <c r="V24" s="28">
        <v>0</v>
      </c>
      <c r="W24" s="28">
        <v>0</v>
      </c>
      <c r="X24" s="29">
        <f>T24/I24</f>
        <v>0.98615444444444433</v>
      </c>
      <c r="Y24" s="37"/>
      <c r="Z24" s="6">
        <v>0</v>
      </c>
      <c r="AA24" s="2"/>
    </row>
    <row r="25" spans="1:27" ht="38.25" outlineLevel="1">
      <c r="A25" s="4" t="s">
        <v>38</v>
      </c>
      <c r="B25" s="5" t="s">
        <v>39</v>
      </c>
      <c r="C25" s="5"/>
      <c r="D25" s="5"/>
      <c r="E25" s="5"/>
      <c r="F25" s="5"/>
      <c r="G25" s="5"/>
      <c r="H25" s="28">
        <v>1192294.07</v>
      </c>
      <c r="I25" s="28">
        <v>18789848.48</v>
      </c>
      <c r="J25" s="28">
        <v>2506725.06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18789848.48</v>
      </c>
      <c r="S25" s="28">
        <v>0</v>
      </c>
      <c r="T25" s="28">
        <v>2441333.4900000002</v>
      </c>
      <c r="U25" s="28">
        <v>0</v>
      </c>
      <c r="V25" s="28">
        <v>0</v>
      </c>
      <c r="W25" s="28">
        <v>0</v>
      </c>
      <c r="X25" s="29">
        <f>T25/I25</f>
        <v>0.12992832233844603</v>
      </c>
      <c r="Y25" s="36" t="s">
        <v>119</v>
      </c>
      <c r="Z25" s="6">
        <v>0</v>
      </c>
      <c r="AA25" s="2"/>
    </row>
    <row r="26" spans="1:27" ht="25.5" outlineLevel="1">
      <c r="A26" s="4" t="s">
        <v>40</v>
      </c>
      <c r="B26" s="5" t="s">
        <v>41</v>
      </c>
      <c r="C26" s="5"/>
      <c r="D26" s="5"/>
      <c r="E26" s="5"/>
      <c r="F26" s="5"/>
      <c r="G26" s="5"/>
      <c r="H26" s="28">
        <v>58286381.68</v>
      </c>
      <c r="I26" s="28">
        <v>22468101.010000002</v>
      </c>
      <c r="J26" s="28">
        <v>52078239.210000001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22468101.010000002</v>
      </c>
      <c r="S26" s="28">
        <v>0</v>
      </c>
      <c r="T26" s="28">
        <v>49645605.909999996</v>
      </c>
      <c r="U26" s="28">
        <v>0</v>
      </c>
      <c r="V26" s="28">
        <v>0</v>
      </c>
      <c r="W26" s="28">
        <v>0</v>
      </c>
      <c r="X26" s="29">
        <f>T26/I26</f>
        <v>2.209604002042894</v>
      </c>
      <c r="Y26" s="36" t="s">
        <v>118</v>
      </c>
      <c r="Z26" s="6">
        <v>0</v>
      </c>
      <c r="AA26" s="2"/>
    </row>
    <row r="27" spans="1:27" ht="25.5" outlineLevel="1">
      <c r="A27" s="4" t="s">
        <v>42</v>
      </c>
      <c r="B27" s="5" t="s">
        <v>43</v>
      </c>
      <c r="C27" s="5"/>
      <c r="D27" s="5"/>
      <c r="E27" s="5"/>
      <c r="F27" s="5"/>
      <c r="G27" s="5"/>
      <c r="H27" s="28">
        <v>463311.14</v>
      </c>
      <c r="I27" s="28">
        <v>236152.74</v>
      </c>
      <c r="J27" s="28">
        <v>236152.74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236152.74</v>
      </c>
      <c r="S27" s="28">
        <v>0</v>
      </c>
      <c r="T27" s="28">
        <v>236152.74</v>
      </c>
      <c r="U27" s="28">
        <v>0</v>
      </c>
      <c r="V27" s="28">
        <v>0</v>
      </c>
      <c r="W27" s="28">
        <v>0</v>
      </c>
      <c r="X27" s="29">
        <f>T27/I27</f>
        <v>1</v>
      </c>
      <c r="Y27" s="37"/>
      <c r="Z27" s="6">
        <v>0</v>
      </c>
      <c r="AA27" s="2"/>
    </row>
    <row r="28" spans="1:27" ht="25.5">
      <c r="A28" s="4" t="s">
        <v>44</v>
      </c>
      <c r="B28" s="5" t="s">
        <v>45</v>
      </c>
      <c r="C28" s="5"/>
      <c r="D28" s="5"/>
      <c r="E28" s="5"/>
      <c r="F28" s="5"/>
      <c r="G28" s="5"/>
      <c r="H28" s="28">
        <v>21467618.25</v>
      </c>
      <c r="I28" s="28">
        <v>8264602.9500000002</v>
      </c>
      <c r="J28" s="28">
        <v>36944161.109999999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8264602.9500000002</v>
      </c>
      <c r="S28" s="28">
        <v>0</v>
      </c>
      <c r="T28" s="28">
        <v>21133929.25</v>
      </c>
      <c r="U28" s="28">
        <v>0</v>
      </c>
      <c r="V28" s="28">
        <v>0</v>
      </c>
      <c r="W28" s="28">
        <v>0</v>
      </c>
      <c r="X28" s="29">
        <f>T28/I28</f>
        <v>2.5571620775805086</v>
      </c>
      <c r="Y28" s="37"/>
      <c r="Z28" s="6">
        <v>0</v>
      </c>
      <c r="AA28" s="2"/>
    </row>
    <row r="29" spans="1:27" ht="51" outlineLevel="1">
      <c r="A29" s="4" t="s">
        <v>46</v>
      </c>
      <c r="B29" s="5" t="s">
        <v>47</v>
      </c>
      <c r="C29" s="5"/>
      <c r="D29" s="5"/>
      <c r="E29" s="5"/>
      <c r="F29" s="5"/>
      <c r="G29" s="5"/>
      <c r="H29" s="28">
        <v>6770754.8300000001</v>
      </c>
      <c r="I29" s="28">
        <v>1752000</v>
      </c>
      <c r="J29" s="28">
        <v>1393514.04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1752000</v>
      </c>
      <c r="S29" s="28">
        <v>0</v>
      </c>
      <c r="T29" s="28">
        <v>1388713.96</v>
      </c>
      <c r="U29" s="28">
        <v>0</v>
      </c>
      <c r="V29" s="28">
        <v>0</v>
      </c>
      <c r="W29" s="28">
        <v>0</v>
      </c>
      <c r="X29" s="29">
        <f>T29/I29</f>
        <v>0.7926449543378995</v>
      </c>
      <c r="Y29" s="36" t="s">
        <v>117</v>
      </c>
      <c r="Z29" s="6">
        <v>0</v>
      </c>
      <c r="AA29" s="2"/>
    </row>
    <row r="30" spans="1:27" ht="102" outlineLevel="1">
      <c r="A30" s="4" t="s">
        <v>48</v>
      </c>
      <c r="B30" s="5" t="s">
        <v>49</v>
      </c>
      <c r="C30" s="5"/>
      <c r="D30" s="5"/>
      <c r="E30" s="5"/>
      <c r="F30" s="5"/>
      <c r="G30" s="5"/>
      <c r="H30" s="28">
        <v>7438143</v>
      </c>
      <c r="I30" s="28">
        <v>2891904</v>
      </c>
      <c r="J30" s="28">
        <v>32423837.309999999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2891904</v>
      </c>
      <c r="S30" s="28">
        <v>0</v>
      </c>
      <c r="T30" s="28">
        <v>16823405.530000001</v>
      </c>
      <c r="U30" s="28">
        <v>0</v>
      </c>
      <c r="V30" s="28">
        <v>0</v>
      </c>
      <c r="W30" s="28">
        <v>0</v>
      </c>
      <c r="X30" s="29">
        <f>T30/I30</f>
        <v>5.8174149383935294</v>
      </c>
      <c r="Y30" s="36" t="s">
        <v>116</v>
      </c>
      <c r="Z30" s="6">
        <v>0</v>
      </c>
      <c r="AA30" s="2"/>
    </row>
    <row r="31" spans="1:27" ht="102" outlineLevel="1">
      <c r="A31" s="4" t="s">
        <v>50</v>
      </c>
      <c r="B31" s="5" t="s">
        <v>51</v>
      </c>
      <c r="C31" s="5"/>
      <c r="D31" s="5"/>
      <c r="E31" s="5"/>
      <c r="F31" s="5"/>
      <c r="G31" s="5"/>
      <c r="H31" s="28">
        <v>7258720.4199999999</v>
      </c>
      <c r="I31" s="28">
        <v>3620698.95</v>
      </c>
      <c r="J31" s="28">
        <v>3126809.76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3620698.95</v>
      </c>
      <c r="S31" s="28">
        <v>0</v>
      </c>
      <c r="T31" s="28">
        <v>2921809.76</v>
      </c>
      <c r="U31" s="28">
        <v>0</v>
      </c>
      <c r="V31" s="28">
        <v>0</v>
      </c>
      <c r="W31" s="28">
        <v>0</v>
      </c>
      <c r="X31" s="29">
        <f>T31/I31</f>
        <v>0.80697395733495036</v>
      </c>
      <c r="Y31" s="36" t="s">
        <v>115</v>
      </c>
      <c r="Z31" s="6">
        <v>0</v>
      </c>
      <c r="AA31" s="2"/>
    </row>
    <row r="32" spans="1:27">
      <c r="A32" s="4" t="s">
        <v>52</v>
      </c>
      <c r="B32" s="5" t="s">
        <v>53</v>
      </c>
      <c r="C32" s="5"/>
      <c r="D32" s="5"/>
      <c r="E32" s="5"/>
      <c r="F32" s="5"/>
      <c r="G32" s="5"/>
      <c r="H32" s="5"/>
      <c r="I32" s="28">
        <v>4226000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4226000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9">
        <f>T32/I32</f>
        <v>0</v>
      </c>
      <c r="Y32" s="37"/>
      <c r="Z32" s="6">
        <v>0</v>
      </c>
      <c r="AA32" s="2"/>
    </row>
    <row r="33" spans="1:27" ht="25.5" outlineLevel="1">
      <c r="A33" s="4" t="s">
        <v>54</v>
      </c>
      <c r="B33" s="5" t="s">
        <v>55</v>
      </c>
      <c r="C33" s="5"/>
      <c r="D33" s="5"/>
      <c r="E33" s="5"/>
      <c r="F33" s="5"/>
      <c r="G33" s="5"/>
      <c r="H33" s="5"/>
      <c r="I33" s="28">
        <v>4226000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4226000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9">
        <f>T33/I33</f>
        <v>0</v>
      </c>
      <c r="Y33" s="36" t="s">
        <v>111</v>
      </c>
      <c r="Z33" s="6">
        <v>0</v>
      </c>
      <c r="AA33" s="2"/>
    </row>
    <row r="34" spans="1:27">
      <c r="A34" s="4" t="s">
        <v>56</v>
      </c>
      <c r="B34" s="5" t="s">
        <v>57</v>
      </c>
      <c r="C34" s="5"/>
      <c r="D34" s="5"/>
      <c r="E34" s="5"/>
      <c r="F34" s="5"/>
      <c r="G34" s="5"/>
      <c r="H34" s="28">
        <v>172156535.03999999</v>
      </c>
      <c r="I34" s="28">
        <v>161359637.88</v>
      </c>
      <c r="J34" s="28">
        <v>187051635.63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161359637.88</v>
      </c>
      <c r="S34" s="28">
        <v>0</v>
      </c>
      <c r="T34" s="28">
        <v>182887974.49000001</v>
      </c>
      <c r="U34" s="28">
        <v>0</v>
      </c>
      <c r="V34" s="28">
        <v>0</v>
      </c>
      <c r="W34" s="28">
        <v>0</v>
      </c>
      <c r="X34" s="29">
        <f>T34/I34</f>
        <v>1.1334183497982948</v>
      </c>
      <c r="Y34" s="37"/>
      <c r="Z34" s="6">
        <v>0</v>
      </c>
      <c r="AA34" s="2"/>
    </row>
    <row r="35" spans="1:27" outlineLevel="1">
      <c r="A35" s="4" t="s">
        <v>58</v>
      </c>
      <c r="B35" s="5" t="s">
        <v>59</v>
      </c>
      <c r="C35" s="5"/>
      <c r="D35" s="5"/>
      <c r="E35" s="5"/>
      <c r="F35" s="5"/>
      <c r="G35" s="5"/>
      <c r="H35" s="28">
        <v>43334222.780000001</v>
      </c>
      <c r="I35" s="28">
        <v>44012929.289999999</v>
      </c>
      <c r="J35" s="28">
        <v>45857038.07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44012929.289999999</v>
      </c>
      <c r="S35" s="28">
        <v>0</v>
      </c>
      <c r="T35" s="28">
        <v>45753419.299999997</v>
      </c>
      <c r="U35" s="28">
        <v>0</v>
      </c>
      <c r="V35" s="28">
        <v>0</v>
      </c>
      <c r="W35" s="28">
        <v>0</v>
      </c>
      <c r="X35" s="29">
        <f>T35/I35</f>
        <v>1.0395449709455136</v>
      </c>
      <c r="Y35" s="37"/>
      <c r="Z35" s="6">
        <v>0</v>
      </c>
      <c r="AA35" s="2"/>
    </row>
    <row r="36" spans="1:27" ht="63.75" outlineLevel="1">
      <c r="A36" s="4" t="s">
        <v>60</v>
      </c>
      <c r="B36" s="5" t="s">
        <v>61</v>
      </c>
      <c r="C36" s="5"/>
      <c r="D36" s="5"/>
      <c r="E36" s="5"/>
      <c r="F36" s="5"/>
      <c r="G36" s="5"/>
      <c r="H36" s="28">
        <v>103805899.33</v>
      </c>
      <c r="I36" s="28">
        <v>96235515.140000001</v>
      </c>
      <c r="J36" s="28">
        <v>113087296.56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96235515.140000001</v>
      </c>
      <c r="S36" s="28">
        <v>0</v>
      </c>
      <c r="T36" s="28">
        <v>111348189.06999999</v>
      </c>
      <c r="U36" s="28">
        <v>0</v>
      </c>
      <c r="V36" s="28">
        <v>0</v>
      </c>
      <c r="W36" s="28">
        <v>0</v>
      </c>
      <c r="X36" s="29">
        <f>T36/I36</f>
        <v>1.1570384271130529</v>
      </c>
      <c r="Y36" s="36" t="s">
        <v>114</v>
      </c>
      <c r="Z36" s="6">
        <v>0</v>
      </c>
      <c r="AA36" s="2"/>
    </row>
    <row r="37" spans="1:27" ht="76.5" outlineLevel="1">
      <c r="A37" s="4" t="s">
        <v>62</v>
      </c>
      <c r="B37" s="5" t="s">
        <v>63</v>
      </c>
      <c r="C37" s="5"/>
      <c r="D37" s="5"/>
      <c r="E37" s="5"/>
      <c r="F37" s="5"/>
      <c r="G37" s="5"/>
      <c r="H37" s="28">
        <v>20878099</v>
      </c>
      <c r="I37" s="28">
        <v>17110000</v>
      </c>
      <c r="J37" s="28">
        <v>23402709.100000001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17110000</v>
      </c>
      <c r="S37" s="28">
        <v>0</v>
      </c>
      <c r="T37" s="28">
        <v>22323673.309999999</v>
      </c>
      <c r="U37" s="28">
        <v>0</v>
      </c>
      <c r="V37" s="28">
        <v>0</v>
      </c>
      <c r="W37" s="28">
        <v>0</v>
      </c>
      <c r="X37" s="29">
        <f>T37/I37</f>
        <v>1.3047149801285798</v>
      </c>
      <c r="Y37" s="36" t="s">
        <v>113</v>
      </c>
      <c r="Z37" s="6">
        <v>0</v>
      </c>
      <c r="AA37" s="2"/>
    </row>
    <row r="38" spans="1:27" ht="25.5" outlineLevel="1">
      <c r="A38" s="4" t="s">
        <v>64</v>
      </c>
      <c r="B38" s="5" t="s">
        <v>65</v>
      </c>
      <c r="C38" s="5"/>
      <c r="D38" s="5"/>
      <c r="E38" s="5"/>
      <c r="F38" s="5"/>
      <c r="G38" s="5"/>
      <c r="H38" s="28">
        <v>1002992.08</v>
      </c>
      <c r="I38" s="28">
        <v>899000</v>
      </c>
      <c r="J38" s="28">
        <v>309398.45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899000</v>
      </c>
      <c r="S38" s="28">
        <v>0</v>
      </c>
      <c r="T38" s="28">
        <v>309398.45</v>
      </c>
      <c r="U38" s="28">
        <v>0</v>
      </c>
      <c r="V38" s="28">
        <v>0</v>
      </c>
      <c r="W38" s="28">
        <v>0</v>
      </c>
      <c r="X38" s="29">
        <f>T38/I38</f>
        <v>0.34415845383759736</v>
      </c>
      <c r="Y38" s="36" t="s">
        <v>110</v>
      </c>
      <c r="Z38" s="6">
        <v>0</v>
      </c>
      <c r="AA38" s="2"/>
    </row>
    <row r="39" spans="1:27" ht="25.5" outlineLevel="1">
      <c r="A39" s="4" t="s">
        <v>66</v>
      </c>
      <c r="B39" s="5" t="s">
        <v>67</v>
      </c>
      <c r="C39" s="5"/>
      <c r="D39" s="5"/>
      <c r="E39" s="5"/>
      <c r="F39" s="5"/>
      <c r="G39" s="5"/>
      <c r="H39" s="28">
        <v>3135321.85</v>
      </c>
      <c r="I39" s="28">
        <v>3102193.45</v>
      </c>
      <c r="J39" s="28">
        <v>4395193.45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3102193.45</v>
      </c>
      <c r="S39" s="28">
        <v>0</v>
      </c>
      <c r="T39" s="28">
        <v>3153294.36</v>
      </c>
      <c r="U39" s="28">
        <v>0</v>
      </c>
      <c r="V39" s="28">
        <v>0</v>
      </c>
      <c r="W39" s="28">
        <v>0</v>
      </c>
      <c r="X39" s="29">
        <f>T39/I39</f>
        <v>1.0164725091531606</v>
      </c>
      <c r="Y39" s="37"/>
      <c r="Z39" s="6">
        <v>0</v>
      </c>
      <c r="AA39" s="2"/>
    </row>
    <row r="40" spans="1:27">
      <c r="A40" s="4" t="s">
        <v>68</v>
      </c>
      <c r="B40" s="5" t="s">
        <v>69</v>
      </c>
      <c r="C40" s="5"/>
      <c r="D40" s="5"/>
      <c r="E40" s="5"/>
      <c r="F40" s="5"/>
      <c r="G40" s="5"/>
      <c r="H40" s="28">
        <v>23109970.260000002</v>
      </c>
      <c r="I40" s="28">
        <v>20956000</v>
      </c>
      <c r="J40" s="28">
        <v>27758201.809999999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20956000</v>
      </c>
      <c r="S40" s="28">
        <v>0</v>
      </c>
      <c r="T40" s="28">
        <v>27691756.469999999</v>
      </c>
      <c r="U40" s="28">
        <v>0</v>
      </c>
      <c r="V40" s="28">
        <v>0</v>
      </c>
      <c r="W40" s="28">
        <v>0</v>
      </c>
      <c r="X40" s="29">
        <f>T40/I40</f>
        <v>1.321423767417446</v>
      </c>
      <c r="Y40" s="37"/>
      <c r="Z40" s="6">
        <v>0</v>
      </c>
      <c r="AA40" s="2"/>
    </row>
    <row r="41" spans="1:27" ht="127.5" outlineLevel="1">
      <c r="A41" s="4" t="s">
        <v>70</v>
      </c>
      <c r="B41" s="5" t="s">
        <v>71</v>
      </c>
      <c r="C41" s="5"/>
      <c r="D41" s="5"/>
      <c r="E41" s="5"/>
      <c r="F41" s="5"/>
      <c r="G41" s="5"/>
      <c r="H41" s="28">
        <v>23079970.260000002</v>
      </c>
      <c r="I41" s="28">
        <v>20926000</v>
      </c>
      <c r="J41" s="28">
        <v>27728201.809999999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20926000</v>
      </c>
      <c r="S41" s="28">
        <v>0</v>
      </c>
      <c r="T41" s="28">
        <v>27661756.469999999</v>
      </c>
      <c r="U41" s="28">
        <v>0</v>
      </c>
      <c r="V41" s="28">
        <v>0</v>
      </c>
      <c r="W41" s="28">
        <v>0</v>
      </c>
      <c r="X41" s="29">
        <f>T41/I41</f>
        <v>1.3218845680015292</v>
      </c>
      <c r="Y41" s="36" t="s">
        <v>112</v>
      </c>
      <c r="Z41" s="6">
        <v>0</v>
      </c>
      <c r="AA41" s="2"/>
    </row>
    <row r="42" spans="1:27" ht="25.5" outlineLevel="1">
      <c r="A42" s="4" t="s">
        <v>72</v>
      </c>
      <c r="B42" s="5" t="s">
        <v>73</v>
      </c>
      <c r="C42" s="5"/>
      <c r="D42" s="5"/>
      <c r="E42" s="5"/>
      <c r="F42" s="5"/>
      <c r="G42" s="5"/>
      <c r="H42" s="28">
        <v>30000</v>
      </c>
      <c r="I42" s="28">
        <v>30000</v>
      </c>
      <c r="J42" s="28">
        <v>30000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30000</v>
      </c>
      <c r="S42" s="28">
        <v>0</v>
      </c>
      <c r="T42" s="28">
        <v>30000</v>
      </c>
      <c r="U42" s="28">
        <v>0</v>
      </c>
      <c r="V42" s="28">
        <v>0</v>
      </c>
      <c r="W42" s="28">
        <v>0</v>
      </c>
      <c r="X42" s="29">
        <f>T42/I42</f>
        <v>1</v>
      </c>
      <c r="Y42" s="37"/>
      <c r="Z42" s="6">
        <v>0</v>
      </c>
      <c r="AA42" s="2"/>
    </row>
    <row r="43" spans="1:27">
      <c r="A43" s="4" t="s">
        <v>74</v>
      </c>
      <c r="B43" s="5" t="s">
        <v>75</v>
      </c>
      <c r="C43" s="5"/>
      <c r="D43" s="5"/>
      <c r="E43" s="5"/>
      <c r="F43" s="5"/>
      <c r="G43" s="5"/>
      <c r="H43" s="28">
        <v>5676858.0499999998</v>
      </c>
      <c r="I43" s="28">
        <v>5833010</v>
      </c>
      <c r="J43" s="28">
        <v>6812364.5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5833010</v>
      </c>
      <c r="S43" s="28">
        <v>0</v>
      </c>
      <c r="T43" s="28">
        <v>6794271.4800000004</v>
      </c>
      <c r="U43" s="28">
        <v>0</v>
      </c>
      <c r="V43" s="28">
        <v>0</v>
      </c>
      <c r="W43" s="28">
        <v>0</v>
      </c>
      <c r="X43" s="29">
        <f>T43/I43</f>
        <v>1.1647968167378422</v>
      </c>
      <c r="Y43" s="37"/>
      <c r="Z43" s="6">
        <v>0</v>
      </c>
      <c r="AA43" s="2"/>
    </row>
    <row r="44" spans="1:27" outlineLevel="1">
      <c r="A44" s="4" t="s">
        <v>76</v>
      </c>
      <c r="B44" s="5" t="s">
        <v>77</v>
      </c>
      <c r="C44" s="5"/>
      <c r="D44" s="5"/>
      <c r="E44" s="5"/>
      <c r="F44" s="5"/>
      <c r="G44" s="5"/>
      <c r="H44" s="28">
        <v>1604831.88</v>
      </c>
      <c r="I44" s="28">
        <v>1679800</v>
      </c>
      <c r="J44" s="28">
        <v>1625560.5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1679800</v>
      </c>
      <c r="S44" s="28">
        <v>0</v>
      </c>
      <c r="T44" s="28">
        <v>1625560.5</v>
      </c>
      <c r="U44" s="28">
        <v>0</v>
      </c>
      <c r="V44" s="28">
        <v>0</v>
      </c>
      <c r="W44" s="28">
        <v>0</v>
      </c>
      <c r="X44" s="29">
        <f>T44/I44</f>
        <v>0.96771073937373497</v>
      </c>
      <c r="Y44" s="37"/>
      <c r="Z44" s="6">
        <v>0</v>
      </c>
      <c r="AA44" s="2"/>
    </row>
    <row r="45" spans="1:27" ht="25.5" outlineLevel="1">
      <c r="A45" s="4" t="s">
        <v>78</v>
      </c>
      <c r="B45" s="5" t="s">
        <v>79</v>
      </c>
      <c r="C45" s="5"/>
      <c r="D45" s="5"/>
      <c r="E45" s="5"/>
      <c r="F45" s="5"/>
      <c r="G45" s="5"/>
      <c r="H45" s="28">
        <v>3610248.17</v>
      </c>
      <c r="I45" s="28">
        <v>4103210</v>
      </c>
      <c r="J45" s="28">
        <v>4859304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4103210</v>
      </c>
      <c r="S45" s="28">
        <v>0</v>
      </c>
      <c r="T45" s="28">
        <v>4846210.9800000004</v>
      </c>
      <c r="U45" s="28">
        <v>0</v>
      </c>
      <c r="V45" s="28">
        <v>0</v>
      </c>
      <c r="W45" s="28">
        <v>0</v>
      </c>
      <c r="X45" s="29">
        <f>T45/I45</f>
        <v>1.1810779804104592</v>
      </c>
      <c r="Y45" s="36" t="s">
        <v>109</v>
      </c>
      <c r="Z45" s="6">
        <v>0</v>
      </c>
      <c r="AA45" s="2"/>
    </row>
    <row r="46" spans="1:27" ht="25.5" outlineLevel="1">
      <c r="A46" s="4" t="s">
        <v>80</v>
      </c>
      <c r="B46" s="5" t="s">
        <v>81</v>
      </c>
      <c r="C46" s="5"/>
      <c r="D46" s="5"/>
      <c r="E46" s="5"/>
      <c r="F46" s="5"/>
      <c r="G46" s="5"/>
      <c r="H46" s="28">
        <v>461778</v>
      </c>
      <c r="I46" s="28">
        <v>50000</v>
      </c>
      <c r="J46" s="28">
        <v>327500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50000</v>
      </c>
      <c r="S46" s="28">
        <v>0</v>
      </c>
      <c r="T46" s="28">
        <v>322500</v>
      </c>
      <c r="U46" s="28">
        <v>0</v>
      </c>
      <c r="V46" s="28">
        <v>0</v>
      </c>
      <c r="W46" s="28">
        <v>0</v>
      </c>
      <c r="X46" s="29">
        <f>T46/I46</f>
        <v>6.45</v>
      </c>
      <c r="Y46" s="36" t="s">
        <v>108</v>
      </c>
      <c r="Z46" s="6">
        <v>0</v>
      </c>
      <c r="AA46" s="2"/>
    </row>
    <row r="47" spans="1:27">
      <c r="A47" s="4" t="s">
        <v>82</v>
      </c>
      <c r="B47" s="5" t="s">
        <v>83</v>
      </c>
      <c r="C47" s="5"/>
      <c r="D47" s="5"/>
      <c r="E47" s="5"/>
      <c r="F47" s="5"/>
      <c r="G47" s="5"/>
      <c r="H47" s="28">
        <v>1658943.97</v>
      </c>
      <c r="I47" s="28">
        <v>2096979.8</v>
      </c>
      <c r="J47" s="28">
        <v>2169699.7999999998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2096979.8</v>
      </c>
      <c r="S47" s="28">
        <v>0</v>
      </c>
      <c r="T47" s="28">
        <v>2169699.7999999998</v>
      </c>
      <c r="U47" s="28">
        <v>0</v>
      </c>
      <c r="V47" s="28">
        <v>0</v>
      </c>
      <c r="W47" s="28">
        <v>0</v>
      </c>
      <c r="X47" s="29">
        <f>T47/I47</f>
        <v>1.0346784456388181</v>
      </c>
      <c r="Y47" s="37"/>
      <c r="Z47" s="6">
        <v>0</v>
      </c>
      <c r="AA47" s="2"/>
    </row>
    <row r="48" spans="1:27" outlineLevel="1">
      <c r="A48" s="4" t="s">
        <v>84</v>
      </c>
      <c r="B48" s="5" t="s">
        <v>85</v>
      </c>
      <c r="C48" s="5"/>
      <c r="D48" s="5"/>
      <c r="E48" s="5"/>
      <c r="F48" s="5"/>
      <c r="G48" s="5"/>
      <c r="H48" s="28">
        <v>1108943.97</v>
      </c>
      <c r="I48" s="28">
        <v>1515979.8</v>
      </c>
      <c r="J48" s="28">
        <v>1288699.8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1515979.8</v>
      </c>
      <c r="S48" s="28">
        <v>0</v>
      </c>
      <c r="T48" s="28">
        <v>1288699.8</v>
      </c>
      <c r="U48" s="28">
        <v>0</v>
      </c>
      <c r="V48" s="28">
        <v>0</v>
      </c>
      <c r="W48" s="28">
        <v>0</v>
      </c>
      <c r="X48" s="29">
        <f>T48/I48</f>
        <v>0.85007715802017947</v>
      </c>
      <c r="Y48" s="36" t="s">
        <v>107</v>
      </c>
      <c r="Z48" s="6">
        <v>0</v>
      </c>
      <c r="AA48" s="2"/>
    </row>
    <row r="49" spans="1:27" ht="38.25" outlineLevel="1">
      <c r="A49" s="4" t="s">
        <v>86</v>
      </c>
      <c r="B49" s="5" t="s">
        <v>87</v>
      </c>
      <c r="C49" s="5"/>
      <c r="D49" s="5"/>
      <c r="E49" s="5"/>
      <c r="F49" s="5"/>
      <c r="G49" s="5"/>
      <c r="H49" s="28">
        <v>550000</v>
      </c>
      <c r="I49" s="28">
        <v>581000</v>
      </c>
      <c r="J49" s="28">
        <v>881000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581000</v>
      </c>
      <c r="S49" s="28">
        <v>0</v>
      </c>
      <c r="T49" s="28">
        <v>881000</v>
      </c>
      <c r="U49" s="28">
        <v>0</v>
      </c>
      <c r="V49" s="28">
        <v>0</v>
      </c>
      <c r="W49" s="28">
        <v>0</v>
      </c>
      <c r="X49" s="29">
        <f>T49/I49</f>
        <v>1.5163511187607572</v>
      </c>
      <c r="Y49" s="36" t="s">
        <v>106</v>
      </c>
      <c r="Z49" s="6">
        <v>0</v>
      </c>
      <c r="AA49" s="2"/>
    </row>
    <row r="50" spans="1:27" ht="38.25">
      <c r="A50" s="4" t="s">
        <v>88</v>
      </c>
      <c r="B50" s="5" t="s">
        <v>89</v>
      </c>
      <c r="C50" s="5"/>
      <c r="D50" s="5"/>
      <c r="E50" s="5"/>
      <c r="F50" s="5"/>
      <c r="G50" s="5"/>
      <c r="H50" s="28">
        <v>723.27</v>
      </c>
      <c r="I50" s="28">
        <v>1200</v>
      </c>
      <c r="J50" s="28">
        <v>2600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1200</v>
      </c>
      <c r="S50" s="28">
        <v>0</v>
      </c>
      <c r="T50" s="28">
        <v>2587.4299999999998</v>
      </c>
      <c r="U50" s="28">
        <v>0</v>
      </c>
      <c r="V50" s="28">
        <v>0</v>
      </c>
      <c r="W50" s="28">
        <v>0</v>
      </c>
      <c r="X50" s="29">
        <f>T50/I50</f>
        <v>2.1561916666666665</v>
      </c>
      <c r="Y50" s="37"/>
      <c r="Z50" s="6">
        <v>0</v>
      </c>
      <c r="AA50" s="2"/>
    </row>
    <row r="51" spans="1:27" ht="38.25" outlineLevel="1">
      <c r="A51" s="4" t="s">
        <v>90</v>
      </c>
      <c r="B51" s="5" t="s">
        <v>91</v>
      </c>
      <c r="C51" s="5"/>
      <c r="D51" s="5"/>
      <c r="E51" s="5"/>
      <c r="F51" s="5"/>
      <c r="G51" s="5"/>
      <c r="H51" s="28">
        <v>723.27</v>
      </c>
      <c r="I51" s="28">
        <v>1200</v>
      </c>
      <c r="J51" s="28">
        <v>2600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1200</v>
      </c>
      <c r="S51" s="28">
        <v>0</v>
      </c>
      <c r="T51" s="28">
        <v>2587.4299999999998</v>
      </c>
      <c r="U51" s="28">
        <v>0</v>
      </c>
      <c r="V51" s="28">
        <v>0</v>
      </c>
      <c r="W51" s="28">
        <v>0</v>
      </c>
      <c r="X51" s="29">
        <f>T51/I51</f>
        <v>2.1561916666666665</v>
      </c>
      <c r="Y51" s="36" t="s">
        <v>105</v>
      </c>
      <c r="Z51" s="6">
        <v>0</v>
      </c>
      <c r="AA51" s="2"/>
    </row>
    <row r="52" spans="1:27" ht="51">
      <c r="A52" s="4" t="s">
        <v>92</v>
      </c>
      <c r="B52" s="5" t="s">
        <v>93</v>
      </c>
      <c r="C52" s="5"/>
      <c r="D52" s="5"/>
      <c r="E52" s="5"/>
      <c r="F52" s="5"/>
      <c r="G52" s="5"/>
      <c r="H52" s="28">
        <v>3898343.43</v>
      </c>
      <c r="I52" s="28">
        <v>4300575.76</v>
      </c>
      <c r="J52" s="28">
        <v>4300575.76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4300575.76</v>
      </c>
      <c r="S52" s="28">
        <v>0</v>
      </c>
      <c r="T52" s="28">
        <v>4300575.76</v>
      </c>
      <c r="U52" s="28">
        <v>0</v>
      </c>
      <c r="V52" s="28">
        <v>0</v>
      </c>
      <c r="W52" s="28">
        <v>0</v>
      </c>
      <c r="X52" s="29">
        <f>T52/I52</f>
        <v>1</v>
      </c>
      <c r="Y52" s="37"/>
      <c r="Z52" s="6">
        <v>0</v>
      </c>
      <c r="AA52" s="2"/>
    </row>
    <row r="53" spans="1:27" ht="38.25" outlineLevel="1">
      <c r="A53" s="4" t="s">
        <v>94</v>
      </c>
      <c r="B53" s="5" t="s">
        <v>95</v>
      </c>
      <c r="C53" s="5"/>
      <c r="D53" s="5"/>
      <c r="E53" s="5"/>
      <c r="F53" s="5"/>
      <c r="G53" s="5"/>
      <c r="H53" s="28">
        <v>3898343.43</v>
      </c>
      <c r="I53" s="28">
        <v>4300575.76</v>
      </c>
      <c r="J53" s="28">
        <v>4300575.76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4300575.76</v>
      </c>
      <c r="S53" s="28">
        <v>0</v>
      </c>
      <c r="T53" s="28">
        <v>4300575.76</v>
      </c>
      <c r="U53" s="28">
        <v>0</v>
      </c>
      <c r="V53" s="28">
        <v>0</v>
      </c>
      <c r="W53" s="28">
        <v>0</v>
      </c>
      <c r="X53" s="29">
        <f>T53/I53</f>
        <v>1</v>
      </c>
      <c r="Y53" s="37"/>
      <c r="Z53" s="6">
        <v>0</v>
      </c>
      <c r="AA53" s="2"/>
    </row>
    <row r="54" spans="1:27" ht="12.75" customHeight="1">
      <c r="A54" s="19" t="s">
        <v>96</v>
      </c>
      <c r="B54" s="20"/>
      <c r="C54" s="20"/>
      <c r="D54" s="20"/>
      <c r="E54" s="20"/>
      <c r="F54" s="20"/>
      <c r="G54" s="20"/>
      <c r="H54" s="30">
        <v>319962738.69</v>
      </c>
      <c r="I54" s="30">
        <v>285612658.61000001</v>
      </c>
      <c r="J54" s="30">
        <f>J8+J17+J19+J23+J28+J32+J34+J40+J43+J47+J50+J52</f>
        <v>360524008.98000002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285612658.61000001</v>
      </c>
      <c r="S54" s="30">
        <v>0</v>
      </c>
      <c r="T54" s="30">
        <v>336633821.31</v>
      </c>
      <c r="U54" s="30">
        <v>0</v>
      </c>
      <c r="V54" s="30">
        <v>0</v>
      </c>
      <c r="W54" s="30">
        <v>0</v>
      </c>
      <c r="X54" s="29">
        <f>T54/I54</f>
        <v>1.1786376099305482</v>
      </c>
      <c r="Y54" s="38"/>
      <c r="Z54" s="7">
        <v>0</v>
      </c>
      <c r="AA54" s="2"/>
    </row>
    <row r="55" spans="1:27" ht="12.75" customHeight="1">
      <c r="A55" s="2"/>
      <c r="B55" s="2"/>
      <c r="C55" s="2"/>
      <c r="D55" s="2"/>
      <c r="E55" s="2"/>
      <c r="F55" s="2"/>
      <c r="G55" s="2"/>
      <c r="H55" s="2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"/>
      <c r="AA55" s="2"/>
    </row>
    <row r="56" spans="1:27">
      <c r="A56" s="21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31"/>
      <c r="U56" s="31"/>
      <c r="V56" s="31"/>
      <c r="W56" s="31"/>
      <c r="X56" s="31"/>
      <c r="Y56" s="31"/>
      <c r="Z56" s="8"/>
      <c r="AA56" s="2"/>
    </row>
    <row r="58" spans="1:27">
      <c r="H58" s="35"/>
      <c r="I58" s="35"/>
      <c r="J58" s="35"/>
      <c r="T58" s="35"/>
    </row>
    <row r="59" spans="1:27">
      <c r="J59" s="35"/>
    </row>
  </sheetData>
  <mergeCells count="31">
    <mergeCell ref="Y6:Y7"/>
    <mergeCell ref="Z6:Z7"/>
    <mergeCell ref="A54:G54"/>
    <mergeCell ref="A56:S56"/>
    <mergeCell ref="H6:H7"/>
    <mergeCell ref="U6:U7"/>
    <mergeCell ref="V6:V7"/>
    <mergeCell ref="X6:X7"/>
    <mergeCell ref="T6:T7"/>
    <mergeCell ref="Q6:Q7"/>
    <mergeCell ref="R6:R7"/>
    <mergeCell ref="L6:L7"/>
    <mergeCell ref="M6:M7"/>
    <mergeCell ref="N6:N7"/>
    <mergeCell ref="O6:O7"/>
    <mergeCell ref="P6:P7"/>
    <mergeCell ref="F6:F7"/>
    <mergeCell ref="G6:G7"/>
    <mergeCell ref="I6:I7"/>
    <mergeCell ref="J6:J7"/>
    <mergeCell ref="K6:K7"/>
    <mergeCell ref="C6:C7"/>
    <mergeCell ref="D6:D7"/>
    <mergeCell ref="E6:E7"/>
    <mergeCell ref="A6:A7"/>
    <mergeCell ref="B6:B7"/>
    <mergeCell ref="A1:J1"/>
    <mergeCell ref="A2:J2"/>
    <mergeCell ref="A3:Y3"/>
    <mergeCell ref="A4:Y4"/>
    <mergeCell ref="A5:Z5"/>
  </mergeCells>
  <pageMargins left="0.59027779999999996" right="0.59027779999999996" top="0.59027779999999996" bottom="0.59027779999999996" header="0.39374999999999999" footer="0.39374999999999999"/>
  <pageSetup paperSize="9" fitToHeight="2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SQUERY_ANAL_ISP_BUDG&lt;/Code&gt;&#10;  &lt;ObjectCode&gt;SQUERY_ANAL_ISP_BUDG&lt;/ObjectCode&gt;&#10;  &lt;DocLink /&gt;&#10;  &lt;DocName&gt;Вариант (новый от 12.11.2019 18_08_41)(Аналитический отчет по исполнению бюджета с произвольной группировкой)&lt;/DocName&gt;&#10;  &lt;VariantName&gt;Вариант (новый от 12.11.2019 18:08:41)&lt;/VariantName&gt;&#10;  &lt;VariantLink&gt;265906442&lt;/VariantLink&gt;&#10;  &lt;ReportCode&gt;62C5F7DB3A344449B57CDB1A3EB244&lt;/ReportCode&gt;&#10;  &lt;SvodReportLink xsi:nil=&quot;true&quot; /&gt;&#10;  &lt;ReportLink&gt;337645&lt;/ReportLink&gt;&#10;&lt;/ShortPrimaryServiceReportArguments&gt;"/>
  </Parameters>
</MailMerge>
</file>

<file path=customXml/itemProps1.xml><?xml version="1.0" encoding="utf-8"?>
<ds:datastoreItem xmlns:ds="http://schemas.openxmlformats.org/officeDocument/2006/customXml" ds:itemID="{BDEDF08A-7A62-4230-B640-A91C89A796E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начальник\user</dc:creator>
  <cp:lastModifiedBy>user</cp:lastModifiedBy>
  <dcterms:created xsi:type="dcterms:W3CDTF">2025-03-27T06:55:37Z</dcterms:created>
  <dcterms:modified xsi:type="dcterms:W3CDTF">2025-03-27T12:44:37Z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12.11.2019 18_08_41)(Аналитический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Вариант (новый от 12.11.2019 18_08_41).xlsx</vt:lpwstr>
  </property>
  <property fmtid="{D5CDD505-2E9C-101B-9397-08002B2CF9AE}" pid="4" name="Версия клиента">
    <vt:lpwstr>24.2.322.318 (.NET 4.7.2)</vt:lpwstr>
  </property>
  <property fmtid="{D5CDD505-2E9C-101B-9397-08002B2CF9AE}" pid="5" name="Версия базы">
    <vt:lpwstr>23.2.3582.15789570</vt:lpwstr>
  </property>
  <property fmtid="{D5CDD505-2E9C-101B-9397-08002B2CF9AE}" pid="6" name="Тип сервера">
    <vt:lpwstr>MSSQL</vt:lpwstr>
  </property>
  <property fmtid="{D5CDD505-2E9C-101B-9397-08002B2CF9AE}" pid="7" name="Сервер">
    <vt:lpwstr>budget\sqlexpress</vt:lpwstr>
  </property>
  <property fmtid="{D5CDD505-2E9C-101B-9397-08002B2CF9AE}" pid="8" name="База">
    <vt:lpwstr>F2024</vt:lpwstr>
  </property>
  <property fmtid="{D5CDD505-2E9C-101B-9397-08002B2CF9AE}" pid="9" name="Пользователь">
    <vt:lpwstr>wsn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